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eanu\AIenergy Dropbox\Duehee Lee\Future\Seoul\논문\"/>
    </mc:Choice>
  </mc:AlternateContent>
  <xr:revisionPtr revIDLastSave="0" documentId="13_ncr:1_{31559E06-73E1-44AD-974A-E83AE0ED6D8C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양식" sheetId="4" r:id="rId1"/>
  </sheets>
  <definedNames>
    <definedName name="_xlnm._FilterDatabase" localSheetId="0" hidden="1">양식!$B$2:$N$44</definedName>
    <definedName name="_xlnm.Print_Area" localSheetId="0">양식!$B$2:$N$63</definedName>
    <definedName name="_xlnm.Print_Titles" localSheetId="0">양식!$6:$7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K4" i="4"/>
  <c r="I4" i="4"/>
  <c r="G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snu-cns</author>
  </authors>
  <commentList>
    <comment ref="D4" authorId="0" shapeId="0" xr:uid="{7494DC95-0F2C-4511-AFB9-E025FB5D4D7B}">
      <text>
        <r>
          <rPr>
            <b/>
            <sz val="11"/>
            <color indexed="81"/>
            <rFont val="돋움"/>
            <family val="3"/>
            <charset val="129"/>
          </rPr>
          <t>해당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서식의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입력값과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동일한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값으로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교원채용시스템에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주십시오</t>
        </r>
        <r>
          <rPr>
            <b/>
            <sz val="11"/>
            <color indexed="81"/>
            <rFont val="Tahoma"/>
            <family val="2"/>
          </rPr>
          <t>.</t>
        </r>
      </text>
    </comment>
    <comment ref="E6" authorId="1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최근</t>
        </r>
        <r>
          <rPr>
            <b/>
            <sz val="9"/>
            <color indexed="81"/>
            <rFont val="Tahoma"/>
            <family val="2"/>
          </rPr>
          <t xml:space="preserve"> IF</t>
        </r>
        <r>
          <rPr>
            <b/>
            <sz val="9"/>
            <color indexed="81"/>
            <rFont val="돋움"/>
            <family val="3"/>
            <charset val="129"/>
          </rPr>
          <t>값으로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Tahoma"/>
            <family val="2"/>
          </rPr>
          <t>(Please write latest IF)</t>
        </r>
      </text>
    </comment>
  </commentList>
</comments>
</file>

<file path=xl/sharedStrings.xml><?xml version="1.0" encoding="utf-8"?>
<sst xmlns="http://schemas.openxmlformats.org/spreadsheetml/2006/main" count="348" uniqueCount="171">
  <si>
    <t>총 괄 연 구 업 적  목 록(Full List of Research Achievements)</t>
    <phoneticPr fontId="1" type="noConversion"/>
  </si>
  <si>
    <t>성명
(Name)</t>
    <phoneticPr fontId="1" type="noConversion"/>
  </si>
  <si>
    <t>이두희</t>
    <phoneticPr fontId="1" type="noConversion"/>
  </si>
  <si>
    <r>
      <t xml:space="preserve">  총괄 연구업적 현황
</t>
    </r>
    <r>
      <rPr>
        <b/>
        <sz val="12"/>
        <rFont val="맑은 고딕"/>
        <family val="3"/>
        <charset val="129"/>
      </rPr>
      <t>(Status of Overall Research Achievements)</t>
    </r>
    <phoneticPr fontId="1" type="noConversion"/>
  </si>
  <si>
    <t>저서
(Books)</t>
    <phoneticPr fontId="1" type="noConversion"/>
  </si>
  <si>
    <t>논문
(Article)</t>
    <phoneticPr fontId="1" type="noConversion"/>
  </si>
  <si>
    <t>특허
(Patents)</t>
    <phoneticPr fontId="1" type="noConversion"/>
  </si>
  <si>
    <t>기타
(Others)</t>
    <phoneticPr fontId="1" type="noConversion"/>
  </si>
  <si>
    <t xml:space="preserve">   ※ 이 부분은 수식이 포함되어 있으니 입력하지 마십시오.(Do not type this part.)</t>
    <phoneticPr fontId="1" type="noConversion"/>
  </si>
  <si>
    <r>
      <rPr>
        <b/>
        <sz val="12"/>
        <rFont val="맑은 고딕"/>
        <family val="3"/>
        <charset val="129"/>
      </rPr>
      <t>제  목</t>
    </r>
    <r>
      <rPr>
        <sz val="12"/>
        <rFont val="맑은 고딕"/>
        <family val="3"/>
        <charset val="129"/>
      </rPr>
      <t xml:space="preserve">
(Title)</t>
    </r>
    <phoneticPr fontId="1" type="noConversion"/>
  </si>
  <si>
    <r>
      <rPr>
        <b/>
        <sz val="12"/>
        <rFont val="맑은 고딕"/>
        <family val="3"/>
        <charset val="129"/>
      </rPr>
      <t>발표
연월</t>
    </r>
    <r>
      <rPr>
        <sz val="12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(Publication Date)</t>
    </r>
    <phoneticPr fontId="1" type="noConversion"/>
  </si>
  <si>
    <r>
      <rPr>
        <b/>
        <sz val="12"/>
        <rFont val="맑은 고딕"/>
        <family val="3"/>
        <charset val="129"/>
      </rPr>
      <t>IF</t>
    </r>
    <r>
      <rPr>
        <sz val="12"/>
        <rFont val="맑은 고딕"/>
        <family val="3"/>
        <charset val="129"/>
      </rPr>
      <t xml:space="preserve">
</t>
    </r>
    <r>
      <rPr>
        <sz val="8"/>
        <rFont val="맑은 고딕"/>
        <family val="3"/>
        <charset val="129"/>
      </rPr>
      <t>(Impact Factor)</t>
    </r>
    <phoneticPr fontId="1" type="noConversion"/>
  </si>
  <si>
    <r>
      <rPr>
        <b/>
        <sz val="12"/>
        <rFont val="맑은 고딕"/>
        <family val="3"/>
        <charset val="129"/>
      </rPr>
      <t>발표지</t>
    </r>
    <r>
      <rPr>
        <sz val="12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(Publisher)</t>
    </r>
    <phoneticPr fontId="1" type="noConversion"/>
  </si>
  <si>
    <r>
      <rPr>
        <b/>
        <sz val="12"/>
        <rFont val="맑은 고딕"/>
        <family val="3"/>
        <charset val="129"/>
      </rPr>
      <t>학술지
구  분</t>
    </r>
    <r>
      <rPr>
        <sz val="12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(Status of Major Academic Journal Index)</t>
    </r>
    <phoneticPr fontId="1" type="noConversion"/>
  </si>
  <si>
    <t>①</t>
    <phoneticPr fontId="1" type="noConversion"/>
  </si>
  <si>
    <r>
      <rPr>
        <b/>
        <sz val="12"/>
        <rFont val="맑은 고딕"/>
        <family val="3"/>
        <charset val="129"/>
      </rPr>
      <t>인터넷 주소</t>
    </r>
    <r>
      <rPr>
        <sz val="12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(Online Address:URL)</t>
    </r>
    <phoneticPr fontId="1" type="noConversion"/>
  </si>
  <si>
    <r>
      <rPr>
        <b/>
        <sz val="12"/>
        <rFont val="맑은 고딕"/>
        <family val="3"/>
        <charset val="129"/>
      </rPr>
      <t>분류</t>
    </r>
    <r>
      <rPr>
        <sz val="12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(Type of Research Publication)</t>
    </r>
    <phoneticPr fontId="1" type="noConversion"/>
  </si>
  <si>
    <t>②</t>
    <phoneticPr fontId="1" type="noConversion"/>
  </si>
  <si>
    <r>
      <rPr>
        <b/>
        <sz val="12"/>
        <rFont val="맑은 고딕"/>
        <family val="3"/>
        <charset val="129"/>
      </rPr>
      <t>저 자</t>
    </r>
    <r>
      <rPr>
        <sz val="12"/>
        <rFont val="맑은 고딕"/>
        <family val="3"/>
        <charset val="129"/>
      </rPr>
      <t xml:space="preserve">
(Author Details)</t>
    </r>
    <phoneticPr fontId="1" type="noConversion"/>
  </si>
  <si>
    <r>
      <rPr>
        <b/>
        <sz val="12"/>
        <rFont val="맑은 고딕"/>
        <family val="3"/>
        <charset val="129"/>
      </rPr>
      <t>비고</t>
    </r>
    <r>
      <rPr>
        <sz val="12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(Remarks)</t>
    </r>
    <phoneticPr fontId="1" type="noConversion"/>
  </si>
  <si>
    <r>
      <rPr>
        <b/>
        <sz val="12"/>
        <rFont val="맑은 고딕"/>
        <family val="3"/>
        <charset val="129"/>
      </rPr>
      <t>인원</t>
    </r>
    <r>
      <rPr>
        <sz val="12"/>
        <rFont val="맑은 고딕"/>
        <family val="3"/>
        <charset val="129"/>
      </rPr>
      <t xml:space="preserve">
(No.)</t>
    </r>
    <phoneticPr fontId="1" type="noConversion"/>
  </si>
  <si>
    <r>
      <rPr>
        <b/>
        <sz val="12"/>
        <rFont val="맑은 고딕"/>
        <family val="3"/>
        <charset val="129"/>
      </rPr>
      <t>공동연구
내    역</t>
    </r>
    <r>
      <rPr>
        <sz val="12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>(Joint Reseach Details)</t>
    </r>
    <phoneticPr fontId="1" type="noConversion"/>
  </si>
  <si>
    <t>인공지능 기반의 금융기법과 게임이론을 이용한 차세대 전력시장</t>
    <phoneticPr fontId="1" type="noConversion"/>
  </si>
  <si>
    <t>저서(Book)</t>
  </si>
  <si>
    <t>공동연구(joint research)</t>
  </si>
  <si>
    <t>ISBN:979-11-91857-45-0</t>
  </si>
  <si>
    <t>인공신경망을 이용한 재귀적 전력 수요 예측 방법</t>
    <phoneticPr fontId="1" type="noConversion"/>
  </si>
  <si>
    <t>https://scienceon.kisti.re.kr/srch/selectPORSrchPatent.do?cn=KOR1020190152952</t>
  </si>
  <si>
    <t>특허(Patent)</t>
  </si>
  <si>
    <t>인공신경망을 이용한 다중적 전력 수요 예측 방법</t>
    <phoneticPr fontId="1" type="noConversion"/>
  </si>
  <si>
    <t>https://scienceon.kisti.re.kr/srch/selectPORSrchPatent.do?cn=KOR1020190152951</t>
  </si>
  <si>
    <t>건물의 전력 수요 관리 시스템</t>
    <phoneticPr fontId="1" type="noConversion"/>
  </si>
  <si>
    <t>https://scienceon.kisti.re.kr/srch/selectPORSrchPatent.do?cn=KOR1020190152955</t>
  </si>
  <si>
    <t>Stochastic Optimal Control of the Storage System to Limit Ramp Rates of Wind Power Output</t>
    <phoneticPr fontId="1" type="noConversion"/>
  </si>
  <si>
    <t>IEEE TRANSACTIONS ON SMART GRID</t>
    <phoneticPr fontId="1" type="noConversion"/>
  </si>
  <si>
    <t>SCI(E)</t>
  </si>
  <si>
    <t>https://ieeexplore.ieee.org/document/6654321</t>
  </si>
  <si>
    <t>논문(Article)</t>
  </si>
  <si>
    <t>제1저자(first author)</t>
  </si>
  <si>
    <t>Electronic ISSN: 1949-3061</t>
  </si>
  <si>
    <t>Short-Term Wind Power Ensemble Prediction Based on Gaussian Processes and Neural Networks</t>
  </si>
  <si>
    <t>IEEE TRANSACTIONS ON SMART GRID</t>
  </si>
  <si>
    <t>https://ieeexplore.ieee.org/abstract/document/6606922</t>
    <phoneticPr fontId="1" type="noConversion"/>
  </si>
  <si>
    <t>Future Wind Power Scenario Synthesis Through Power Spectral Density Analysis</t>
  </si>
  <si>
    <t>https://ieeexplore.ieee.org/document/6607238</t>
    <phoneticPr fontId="1" type="noConversion"/>
  </si>
  <si>
    <t>CPS1-Compliant Regulation Using a PSD Analysis of Wind Expansion in a Single Balancing Authority</t>
  </si>
  <si>
    <t>IEEE Transactions on Sustainable Energy</t>
    <phoneticPr fontId="1" type="noConversion"/>
  </si>
  <si>
    <t>https://ieeexplore.ieee.org/document/7084177</t>
    <phoneticPr fontId="1" type="noConversion"/>
  </si>
  <si>
    <t>Electronic ISSN: 1949-3037</t>
  </si>
  <si>
    <t>Load and Wind Power Scenario Generation Through the Generalized Dynamic Factor Model</t>
  </si>
  <si>
    <t>IEEE Transactions on Power Systems </t>
    <phoneticPr fontId="1" type="noConversion"/>
  </si>
  <si>
    <t>https://ieeexplore.ieee.org/document/7466134</t>
    <phoneticPr fontId="1" type="noConversion"/>
  </si>
  <si>
    <t>Electronic ISSN: 1558-0679</t>
  </si>
  <si>
    <t xml:space="preserve">Very Short-Term Wind Power Ensemble Forecasting without Numerical Weather Prediction through the Predictor </t>
  </si>
  <si>
    <t>Journal of Electrical Engineering and Technology</t>
    <phoneticPr fontId="1" type="noConversion"/>
  </si>
  <si>
    <t>https://koreascience.kr/article/JAKO201732663193987.page</t>
  </si>
  <si>
    <t>2093-7423(eISSN)</t>
  </si>
  <si>
    <t>Stochastic Dynamic AC Optimal Power Flow Based on a Multivariate Short-Term Wind Power Scenario Forecasting Model</t>
  </si>
  <si>
    <t>Energies</t>
    <phoneticPr fontId="1" type="noConversion"/>
  </si>
  <si>
    <t>https://www.mdpi.com/1996-1073/10/12/2138</t>
    <phoneticPr fontId="1" type="noConversion"/>
  </si>
  <si>
    <t>교신저자(Corresponding Author)</t>
  </si>
  <si>
    <t>EISSN 1996-1073</t>
  </si>
  <si>
    <t>Spatial and Temporal Day-Ahead Total Daily Solar Irradiation Forecasting: Ensemble Forecasting Based on the Empirical Biasing</t>
  </si>
  <si>
    <t>Energies</t>
  </si>
  <si>
    <t>https://www.mdpi.com/1996-1073/11/1/70</t>
    <phoneticPr fontId="1" type="noConversion"/>
  </si>
  <si>
    <t>An Offer Strategy for Wind Power Producers That Considers the Correlation Between Wind Power and Real-Time Electricity Prices</t>
  </si>
  <si>
    <t>https://ieeexplore.ieee.org/document/8052506</t>
    <phoneticPr fontId="1" type="noConversion"/>
  </si>
  <si>
    <t>Bivariate Probabilistic Wind Power and Real-Time Price Forecasting and Their Applications to Wind Power Bidding Strategy Development</t>
  </si>
  <si>
    <t>IEEE Transactions on Power Systems </t>
  </si>
  <si>
    <t>https://ieeexplore.ieee.org/document/8352041</t>
    <phoneticPr fontId="1" type="noConversion"/>
  </si>
  <si>
    <t xml:space="preserve">Optimal Offer Strategies for Energy Storage System Integrated Wind Power Producers in the Day-Ahead Energy and Regulation Markets </t>
  </si>
  <si>
    <t>Journal of Electrical Engineering &amp; Technology</t>
  </si>
  <si>
    <t>https://www.kci.go.kr/kciportal/ci/sereArticleSearch/ciSereArtiView.kci?sereArticleSearchBean.artiId=ART002402260</t>
    <phoneticPr fontId="1" type="noConversion"/>
  </si>
  <si>
    <t>2236-2244</t>
  </si>
  <si>
    <t>Transmission Congestion Relief Benefits of CHP Located in the Metropolitan Area in Korea Electricity Market</t>
  </si>
  <si>
    <t>The Transactions of the Korean Institute of Electrical Engineers</t>
    <phoneticPr fontId="1" type="noConversion"/>
  </si>
  <si>
    <t>연구재단등재(Listed by KRF)</t>
  </si>
  <si>
    <t>http://journal.auric.kr/kiee/XmlViewer/f385011</t>
    <phoneticPr fontId="1" type="noConversion"/>
  </si>
  <si>
    <t>ISSN (online) :2287-4364</t>
  </si>
  <si>
    <t>A CMOS Wideband RF Energy Harvester Employing Tunable Impedance Matching Network for Video Surveillance Disposable IoT Applications</t>
  </si>
  <si>
    <t>The Transactions of the Korean Institute of Electrical Engineers</t>
  </si>
  <si>
    <t>http://journal.auric.kr/kiee/ArticleDetail/RD_R/381774</t>
    <phoneticPr fontId="1" type="noConversion"/>
  </si>
  <si>
    <t>1975-8359</t>
  </si>
  <si>
    <t>A Demand Forecasting Framework With Stagewise, Piecewise, and Pairwise Selection Techniques</t>
  </si>
  <si>
    <t>IEEE Access</t>
    <phoneticPr fontId="1" type="noConversion"/>
  </si>
  <si>
    <t>https://ieeexplore.ieee.org/document/9446106</t>
    <phoneticPr fontId="1" type="noConversion"/>
  </si>
  <si>
    <t>Electronic ISSN: 2169-3536</t>
  </si>
  <si>
    <t>Calculating the Benefit of Distributed Combined Heat Power Generators from Avoiding a Transmission Expansion Cost by Solving a Mixed Integer Linear Programming</t>
    <phoneticPr fontId="1" type="noConversion"/>
  </si>
  <si>
    <t xml:space="preserve">The Transactions of the Korean Institute of Electrical Engineers </t>
    <phoneticPr fontId="1" type="noConversion"/>
  </si>
  <si>
    <t>http://journal.auric.kr/kiee/ArticleDetail/RD_R/384654</t>
    <phoneticPr fontId="1" type="noConversion"/>
  </si>
  <si>
    <t>Electricity Demand Forecasting Algorithm Development Based on the Gradient Boosting Machine by Selecting the Optimal Combination of Weather Data and Stations</t>
  </si>
  <si>
    <t>http://journal.auric.kr/kiee/ArticleDetail/RD_R/386421</t>
    <phoneticPr fontId="1" type="noConversion"/>
  </si>
  <si>
    <t>Offer Curve Generation for the Energy Storage System as a Member of the Virtual Power Plant in the Day-Ahead Market</t>
    <phoneticPr fontId="1" type="noConversion"/>
  </si>
  <si>
    <t>https://link.springer.com/article/10.1007/s42835-019-00271-1</t>
  </si>
  <si>
    <t>1975-0102</t>
  </si>
  <si>
    <t>Validation of Forecasting Performance of Two-Stage Probabilistic Solar Irradiation and Solar Power Forecasting Algorithm using XGBoost</t>
    <phoneticPr fontId="1" type="noConversion"/>
  </si>
  <si>
    <t>https://www.kci.go.kr/kciportal/ci/sereArticleSearch/ciSereArtiView.kci?sereArticleSearchBean.artiId=ART002529850</t>
    <phoneticPr fontId="1" type="noConversion"/>
  </si>
  <si>
    <t>Developing Wind Power Forecasting Algorithm Based on the Support Vector Machine and Gradient Boosting Machine for the KPX Wind Power Forecasting Competition</t>
    <phoneticPr fontId="1" type="noConversion"/>
  </si>
  <si>
    <t>https://www.kci.go.kr/kciportal/ci/sereArticleSearch/ciSereArtiView.kci?sereArticleSearchBean.artiId=ART002529849</t>
    <phoneticPr fontId="1" type="noConversion"/>
  </si>
  <si>
    <t>A Study on Optimal Operations of an Energy Storage System by Using the Multi-Stage Stochastic Optimization and Progressive Hedging Algorithm</t>
    <phoneticPr fontId="1" type="noConversion"/>
  </si>
  <si>
    <t>http://journal.auric.kr/kiee/ArticleDetail/RD_R/389465</t>
    <phoneticPr fontId="1" type="noConversion"/>
  </si>
  <si>
    <t>1975-8359</t>
    <phoneticPr fontId="1" type="noConversion"/>
  </si>
  <si>
    <t>A Long-Term Evaluation on Transmission Line Expansion Planning with Multistage Stochastic Programming</t>
  </si>
  <si>
    <t>https://www.mdpi.com/1996-1073/13/8/1899</t>
    <phoneticPr fontId="1" type="noConversion"/>
  </si>
  <si>
    <t>Optimal Bidding and Operation Strategies for EV Aggegators by Regrouping Aggregated EV Batteries</t>
  </si>
  <si>
    <t>https://ieeexplore.ieee.org/document/9108279/authors#authors</t>
    <phoneticPr fontId="1" type="noConversion"/>
  </si>
  <si>
    <t>MPC-Based Optimal Operation for a PV Farm With Dual ESSs Using Spectral Density Analysis of Market Signals</t>
  </si>
  <si>
    <t>https://ieeexplore.ieee.org/document/9274423</t>
    <phoneticPr fontId="1" type="noConversion"/>
  </si>
  <si>
    <t>An Optimal Routing Algorithm for Unmanned Aerial Vehicles</t>
  </si>
  <si>
    <t>Sensors</t>
    <phoneticPr fontId="1" type="noConversion"/>
  </si>
  <si>
    <t>https://www.mdpi.com/1424-8220/21/4/1219</t>
    <phoneticPr fontId="1" type="noConversion"/>
  </si>
  <si>
    <t>EISSN 1424-8220</t>
  </si>
  <si>
    <t>Probabilistic Solar Power Forecasting Based on Bivariate Conditional Solar Irradiation Distributions</t>
  </si>
  <si>
    <t>IEEE TRANSACTIONS ON SUSTAINABLE ENERGY</t>
    <phoneticPr fontId="1" type="noConversion"/>
  </si>
  <si>
    <t>https://ieeexplore.ieee.org/abstract/document/9422180</t>
    <phoneticPr fontId="1" type="noConversion"/>
  </si>
  <si>
    <t>IEEE Access</t>
  </si>
  <si>
    <t>https://ieeexplore.ieee.org/abstract/document/9446106</t>
    <phoneticPr fontId="1" type="noConversion"/>
  </si>
  <si>
    <t>Distributed optimal power flow for distribution system using second order cone programming and consensus alternating direction method of multipliers</t>
    <phoneticPr fontId="1" type="noConversion"/>
  </si>
  <si>
    <t>https://link.springer.com/article/10.1007/s42835-021-00963-7</t>
    <phoneticPr fontId="1" type="noConversion"/>
  </si>
  <si>
    <t>Oil-price based long-term hourly system marginal electricity price scenario generation</t>
  </si>
  <si>
    <t>https://ieeexplore.ieee.org/abstract/document/9724189</t>
    <phoneticPr fontId="1" type="noConversion"/>
  </si>
  <si>
    <t>Similarity-Based Optimization Framework for Curtailment Service Providers Through Collaborative Filtering and Generalized Dynamic Factor Model</t>
  </si>
  <si>
    <t>IEEE Transactions on Smart Grid</t>
  </si>
  <si>
    <t>https://ieeexplore.ieee.org/abstract/document/9878263</t>
    <phoneticPr fontId="1" type="noConversion"/>
  </si>
  <si>
    <t>Wind Power Scenario Synthesis With Smoothing Effect Through Spectral Decomposition and Its Application to Flexible Resource Adequacy</t>
  </si>
  <si>
    <t>IEEE Transactions on Sustainable Energy</t>
  </si>
  <si>
    <t>https://ieeexplore.ieee.org/abstract/document/9965750</t>
    <phoneticPr fontId="1" type="noConversion"/>
  </si>
  <si>
    <t>A Multivariate Stochastic Spatiotemporal Wind Power Scenario Forecasting Model</t>
    <phoneticPr fontId="1" type="noConversion"/>
  </si>
  <si>
    <t>Intelligent Data Mining and Analysis in Power and Energy Systems: Models and Applications for Smarter Efficient Power Systems</t>
    <phoneticPr fontId="1" type="noConversion"/>
  </si>
  <si>
    <t>https://ieeexplore.ieee.org/document/9979084/authors#authors</t>
  </si>
  <si>
    <t>doi: 10.1002/9781119834052</t>
  </si>
  <si>
    <t>Online ISBN:9781119834052</t>
  </si>
  <si>
    <t>A Comprehensive Review on Ensemble Solar Power Forecasting Algorithms</t>
    <phoneticPr fontId="1" type="noConversion"/>
  </si>
  <si>
    <t>https://link.springer.com/article/10.1007/s42835-023-01378-2</t>
    <phoneticPr fontId="1" type="noConversion"/>
  </si>
  <si>
    <t>Probabilistic Electricity Load Forecasting Algorithm Based on the Gradient Boosting Machine and Laplace Distribution</t>
  </si>
  <si>
    <t>http://journal.auric.kr/kiee/XmlViewer/f408864</t>
    <phoneticPr fontId="1" type="noConversion"/>
  </si>
  <si>
    <t>2287-4364</t>
  </si>
  <si>
    <t>http://journal.auric.kr/kiee/ArticleDetail/RD_R/411944</t>
    <phoneticPr fontId="1" type="noConversion"/>
  </si>
  <si>
    <t>Developing the New Flexibility Index for Stable Power System Operation Under the High Penetration Level of Renewable Energy</t>
    <phoneticPr fontId="1" type="noConversion"/>
  </si>
  <si>
    <t>http://journal.auric.kr/kiee/ArticleDetail/RD_R/411924</t>
    <phoneticPr fontId="1" type="noConversion"/>
  </si>
  <si>
    <t>A Comprehensive Analysis of Blockchain Applications for Securing Computer Vision Systems</t>
  </si>
  <si>
    <t>https://ieeexplore.ieee.org/abstract/document/10262316/authors#authors</t>
  </si>
  <si>
    <t>Channel Estimation Based on Compressed Sensing for Massive MIMO Systems With Lens Antenna Array</t>
  </si>
  <si>
    <t>https://ieeexplore.ieee.org/document/10190057/authors#authors</t>
  </si>
  <si>
    <t>A Compact Filter and Dipole Antenna With Its Phased Array Filtenna and ADMM-BO Learning for Use-Case Analog/Hybrid Beamforming in 5G mmWave Communications</t>
  </si>
  <si>
    <t>https://ieeexplore.ieee.org/document/10124932</t>
  </si>
  <si>
    <t>A multivariate time series forecast model for wind and storage integrated system operation</t>
  </si>
  <si>
    <t>IEEE General Meeting Power&amp; Energy Society</t>
    <phoneticPr fontId="1" type="noConversion"/>
  </si>
  <si>
    <t>https://ieeexplore.ieee.org/document/8274436</t>
  </si>
  <si>
    <t>Electronic ISSN: 1944-9933</t>
  </si>
  <si>
    <t>Stochastic Dynamic Optimal Power Flow Integrated with Wind Energy Using Generalized Dynamic Factor Model</t>
  </si>
  <si>
    <t>IFAC-PapersOnLine</t>
    <phoneticPr fontId="1" type="noConversion"/>
  </si>
  <si>
    <t>https://www.sciencedirect.com/science/article/pii/S2405896316323503</t>
  </si>
  <si>
    <t>2405-8963</t>
  </si>
  <si>
    <t>Application of an Operating Reserve Demand Curve in ERCOT in the South Korean Electricity Market to Accommodate High Penetration Levels of Renewable Energy</t>
  </si>
  <si>
    <t>https://www.kci.go.kr/kciportal/ci/sereArticleSearch/ciSereArtiView.kci?sereArticleSearchBean.artiId=ART002956435</t>
  </si>
  <si>
    <t>Cooperative P2P Transaction Framework Between DSO and PMO Based on Consensus ADMM Against Path-Sharing Distribution Network Congestion</t>
  </si>
  <si>
    <t>https://link.springer.com/article/10.1007/s42835-023-01419-w#citeas</t>
  </si>
  <si>
    <t>2093-7423</t>
  </si>
  <si>
    <t>http://journal.auric.kr/kiee/ArticleDetail/RD_R/415842</t>
  </si>
  <si>
    <t>1) "발표 연월"은 yyyymm으로 표기(예:201902)</t>
    <phoneticPr fontId="1" type="noConversion"/>
  </si>
  <si>
    <t>2) 연구업적을 인터넷으로 조회할 수 있도록  발표지 및 발표지의 인터넷 주소를 기재하고 발표지가 다음에 해당되는 경우 "학술지구분"란에 아래사항 중 하나를 반드시 명시</t>
    <phoneticPr fontId="1" type="noConversion"/>
  </si>
  <si>
    <t xml:space="preserve">   ※ SCI(E), SSCI, 연구재단등재(KCI), 연구재단등재후보(KCI candidate), 기타(Others.)</t>
    <phoneticPr fontId="1" type="noConversion"/>
  </si>
  <si>
    <t xml:space="preserve">   ※ 기타인 경우 ①칸에 내용을 기재</t>
    <phoneticPr fontId="1" type="noConversion"/>
  </si>
  <si>
    <t>3) "분류"란에는 연구업적을 "저서", "논문", "특허", "기타" 등으로 분류하여 기재</t>
    <phoneticPr fontId="1" type="noConversion"/>
  </si>
  <si>
    <t xml:space="preserve">   ※ 기타인 경우 ②칸에 내용을 기재</t>
    <phoneticPr fontId="1" type="noConversion"/>
  </si>
  <si>
    <t>4) "공동연구내역"란에는 "단독연구, 공동연구", 저자수가 3인 이상으로서 제1저자 또는 논문에 명기된 교신저자의 경우에는 "제1저자, 교신저자" 등으로 기재</t>
    <phoneticPr fontId="1" type="noConversion"/>
  </si>
  <si>
    <t>5) 의과대학, 치의학대학원의 경우 논문을 "원저", "종설", "증례보고" 등으로 구분하여 '비고'란에 기재</t>
    <phoneticPr fontId="1" type="noConversion"/>
  </si>
  <si>
    <t>6) IF(Impact Factor) 지수 및 '비고'란에 ISSN, ISBN 번호를 반드시 전년도 최신번호로 기재할 것</t>
    <phoneticPr fontId="1" type="noConversion"/>
  </si>
  <si>
    <t>Enhancing Accuracy of Solar Power Forecasting by Input data Preprocessing and Competitive Model Selection Methods</t>
  </si>
  <si>
    <t>Optimal Distribution Investment Plan Based on the New Value Based Distribution System Reliability Assessment using Reliability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</si>
</sst>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9.35"/>
      <color indexed="12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b/>
      <sz val="14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b/>
      <sz val="10"/>
      <color indexed="10"/>
      <name val="맑은 고딕"/>
      <family val="3"/>
      <charset val="129"/>
      <scheme val="minor"/>
    </font>
    <font>
      <sz val="10"/>
      <color indexed="1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sz val="12"/>
      <color theme="1"/>
      <name val="맑은 고딕"/>
      <family val="3"/>
      <charset val="129"/>
      <scheme val="minor"/>
    </font>
    <font>
      <u/>
      <sz val="12"/>
      <color indexed="12"/>
      <name val="맑은 고딕"/>
      <family val="3"/>
      <charset val="129"/>
      <scheme val="minor"/>
    </font>
    <font>
      <sz val="12"/>
      <color rgb="FF333333"/>
      <name val="맑은 고딕"/>
      <family val="3"/>
      <charset val="129"/>
      <scheme val="minor"/>
    </font>
    <font>
      <u/>
      <sz val="12"/>
      <color indexed="12"/>
      <name val="돋움"/>
      <family val="3"/>
      <charset val="129"/>
    </font>
    <font>
      <u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>
      <alignment vertical="center"/>
    </xf>
    <xf numFmtId="0" fontId="10" fillId="2" borderId="3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1" fillId="2" borderId="4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Continuous" vertical="center"/>
    </xf>
    <xf numFmtId="0" fontId="13" fillId="2" borderId="9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6" fillId="0" borderId="1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18" fillId="0" borderId="21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>
      <alignment horizontal="center" vertical="center" wrapText="1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3" fillId="0" borderId="25" xfId="1" applyFont="1" applyBorder="1" applyAlignment="1" applyProtection="1">
      <alignment horizontal="justify" vertical="center"/>
      <protection locked="0"/>
    </xf>
    <xf numFmtId="0" fontId="24" fillId="0" borderId="29" xfId="0" applyFont="1" applyBorder="1" applyAlignment="1">
      <alignment horizontal="center" vertical="center" wrapText="1"/>
    </xf>
    <xf numFmtId="0" fontId="18" fillId="0" borderId="0" xfId="0" applyFont="1" applyProtection="1">
      <alignment vertical="center"/>
      <protection locked="0"/>
    </xf>
    <xf numFmtId="0" fontId="25" fillId="0" borderId="25" xfId="1" applyFont="1" applyBorder="1" applyAlignment="1" applyProtection="1">
      <alignment horizontal="justify" vertical="center"/>
      <protection locked="0"/>
    </xf>
    <xf numFmtId="0" fontId="26" fillId="0" borderId="25" xfId="1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</xf>
    <xf numFmtId="0" fontId="25" fillId="0" borderId="25" xfId="1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6" fillId="0" borderId="26" xfId="1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>
      <alignment horizontal="center" vertical="center" wrapText="1"/>
    </xf>
    <xf numFmtId="0" fontId="25" fillId="0" borderId="36" xfId="1" applyFont="1" applyBorder="1" applyAlignment="1" applyProtection="1">
      <alignment horizontal="justify" vertical="center"/>
      <protection locked="0"/>
    </xf>
    <xf numFmtId="0" fontId="24" fillId="0" borderId="37" xfId="0" applyFont="1" applyBorder="1" applyAlignment="1">
      <alignment horizontal="center" vertical="center" wrapText="1"/>
    </xf>
    <xf numFmtId="0" fontId="23" fillId="0" borderId="36" xfId="1" applyFont="1" applyBorder="1" applyAlignment="1" applyProtection="1">
      <alignment horizontal="justify" vertical="center"/>
      <protection locked="0"/>
    </xf>
    <xf numFmtId="0" fontId="26" fillId="0" borderId="36" xfId="1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>
      <alignment horizontal="center" vertical="center" wrapText="1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6" fillId="0" borderId="32" xfId="1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>
      <alignment horizontal="center" vertical="center" wrapText="1"/>
    </xf>
    <xf numFmtId="0" fontId="22" fillId="0" borderId="28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left" vertical="center" wrapText="1"/>
      <protection locked="0"/>
    </xf>
    <xf numFmtId="2" fontId="22" fillId="0" borderId="26" xfId="0" applyNumberFormat="1" applyFont="1" applyBorder="1" applyAlignment="1">
      <alignment horizontal="center" vertical="center" wrapText="1"/>
    </xf>
    <xf numFmtId="2" fontId="22" fillId="0" borderId="36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5" fillId="0" borderId="22" xfId="0" applyFont="1" applyBorder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eeexplore.ieee.org/document/9446106" TargetMode="External"/><Relationship Id="rId18" Type="http://schemas.openxmlformats.org/officeDocument/2006/relationships/hyperlink" Target="http://journal.auric.kr/kiee/ArticleDetail/RD_R/389465" TargetMode="External"/><Relationship Id="rId26" Type="http://schemas.openxmlformats.org/officeDocument/2006/relationships/hyperlink" Target="https://ieeexplore.ieee.org/abstract/document/9878263" TargetMode="External"/><Relationship Id="rId3" Type="http://schemas.openxmlformats.org/officeDocument/2006/relationships/hyperlink" Target="https://ieeexplore.ieee.org/document/6607238" TargetMode="External"/><Relationship Id="rId21" Type="http://schemas.openxmlformats.org/officeDocument/2006/relationships/hyperlink" Target="https://ieeexplore.ieee.org/document/9274423" TargetMode="External"/><Relationship Id="rId34" Type="http://schemas.openxmlformats.org/officeDocument/2006/relationships/comments" Target="../comments1.xml"/><Relationship Id="rId7" Type="http://schemas.openxmlformats.org/officeDocument/2006/relationships/hyperlink" Target="https://www.mdpi.com/1996-1073/11/1/70" TargetMode="External"/><Relationship Id="rId12" Type="http://schemas.openxmlformats.org/officeDocument/2006/relationships/hyperlink" Target="http://journal.auric.kr/kiee/ArticleDetail/RD_R/381774" TargetMode="External"/><Relationship Id="rId17" Type="http://schemas.openxmlformats.org/officeDocument/2006/relationships/hyperlink" Target="https://www.kci.go.kr/kciportal/ci/sereArticleSearch/ciSereArtiView.kci?sereArticleSearchBean.artiId=ART002529849" TargetMode="External"/><Relationship Id="rId25" Type="http://schemas.openxmlformats.org/officeDocument/2006/relationships/hyperlink" Target="https://link.springer.com/article/10.1007/s42835-021-00963-7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ieeexplore.ieee.org/abstract/document/6606922" TargetMode="External"/><Relationship Id="rId16" Type="http://schemas.openxmlformats.org/officeDocument/2006/relationships/hyperlink" Target="https://www.kci.go.kr/kciportal/ci/sereArticleSearch/ciSereArtiView.kci?sereArticleSearchBean.artiId=ART002529850" TargetMode="External"/><Relationship Id="rId20" Type="http://schemas.openxmlformats.org/officeDocument/2006/relationships/hyperlink" Target="https://ieeexplore.ieee.org/document/9108279/authors" TargetMode="External"/><Relationship Id="rId29" Type="http://schemas.openxmlformats.org/officeDocument/2006/relationships/hyperlink" Target="http://journal.auric.kr/kiee/XmlViewer/f408864" TargetMode="External"/><Relationship Id="rId1" Type="http://schemas.openxmlformats.org/officeDocument/2006/relationships/hyperlink" Target="https://ieeexplore.ieee.org/abstract/document/9724189" TargetMode="External"/><Relationship Id="rId6" Type="http://schemas.openxmlformats.org/officeDocument/2006/relationships/hyperlink" Target="https://www.mdpi.com/1996-1073/10/12/2138" TargetMode="External"/><Relationship Id="rId11" Type="http://schemas.openxmlformats.org/officeDocument/2006/relationships/hyperlink" Target="http://journal.auric.kr/kiee/XmlViewer/f385011" TargetMode="External"/><Relationship Id="rId24" Type="http://schemas.openxmlformats.org/officeDocument/2006/relationships/hyperlink" Target="https://ieeexplore.ieee.org/abstract/document/9446106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ieeexplore.ieee.org/document/7466134" TargetMode="External"/><Relationship Id="rId15" Type="http://schemas.openxmlformats.org/officeDocument/2006/relationships/hyperlink" Target="http://journal.auric.kr/kiee/ArticleDetail/RD_R/386421" TargetMode="External"/><Relationship Id="rId23" Type="http://schemas.openxmlformats.org/officeDocument/2006/relationships/hyperlink" Target="https://ieeexplore.ieee.org/abstract/document/9422180" TargetMode="External"/><Relationship Id="rId28" Type="http://schemas.openxmlformats.org/officeDocument/2006/relationships/hyperlink" Target="https://link.springer.com/article/10.1007/s42835-023-01378-2" TargetMode="External"/><Relationship Id="rId10" Type="http://schemas.openxmlformats.org/officeDocument/2006/relationships/hyperlink" Target="https://www.kci.go.kr/kciportal/ci/sereArticleSearch/ciSereArtiView.kci?sereArticleSearchBean.artiId=ART002402260" TargetMode="External"/><Relationship Id="rId19" Type="http://schemas.openxmlformats.org/officeDocument/2006/relationships/hyperlink" Target="https://www.mdpi.com/1996-1073/13/8/1899" TargetMode="External"/><Relationship Id="rId31" Type="http://schemas.openxmlformats.org/officeDocument/2006/relationships/hyperlink" Target="http://journal.auric.kr/kiee/ArticleDetail/RD_R/411944" TargetMode="External"/><Relationship Id="rId4" Type="http://schemas.openxmlformats.org/officeDocument/2006/relationships/hyperlink" Target="https://ieeexplore.ieee.org/document/7084177" TargetMode="External"/><Relationship Id="rId9" Type="http://schemas.openxmlformats.org/officeDocument/2006/relationships/hyperlink" Target="https://ieeexplore.ieee.org/document/8352041" TargetMode="External"/><Relationship Id="rId14" Type="http://schemas.openxmlformats.org/officeDocument/2006/relationships/hyperlink" Target="http://journal.auric.kr/kiee/ArticleDetail/RD_R/384654" TargetMode="External"/><Relationship Id="rId22" Type="http://schemas.openxmlformats.org/officeDocument/2006/relationships/hyperlink" Target="https://www.mdpi.com/1424-8220/21/4/1219" TargetMode="External"/><Relationship Id="rId27" Type="http://schemas.openxmlformats.org/officeDocument/2006/relationships/hyperlink" Target="https://ieeexplore.ieee.org/abstract/document/9965750" TargetMode="External"/><Relationship Id="rId30" Type="http://schemas.openxmlformats.org/officeDocument/2006/relationships/hyperlink" Target="http://journal.auric.kr/kiee/ArticleDetail/RD_R/411924" TargetMode="External"/><Relationship Id="rId8" Type="http://schemas.openxmlformats.org/officeDocument/2006/relationships/hyperlink" Target="https://ieeexplore.ieee.org/document/8052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01"/>
  <sheetViews>
    <sheetView showGridLines="0" tabSelected="1" topLeftCell="A34" zoomScale="75" zoomScaleNormal="70" workbookViewId="0">
      <selection activeCell="M48" sqref="M48"/>
    </sheetView>
  </sheetViews>
  <sheetFormatPr defaultColWidth="8.69921875" defaultRowHeight="17.399999999999999"/>
  <cols>
    <col min="1" max="1" width="0.69921875" style="14" customWidth="1"/>
    <col min="2" max="2" width="2.69921875" style="14" customWidth="1"/>
    <col min="3" max="3" width="116.296875" style="14" customWidth="1"/>
    <col min="4" max="4" width="15.09765625" style="14" customWidth="1"/>
    <col min="5" max="5" width="10.3984375" style="14" customWidth="1"/>
    <col min="6" max="6" width="24.19921875" style="14" customWidth="1"/>
    <col min="7" max="7" width="12.69921875" style="14" customWidth="1"/>
    <col min="8" max="8" width="8.69921875" style="14" customWidth="1"/>
    <col min="9" max="9" width="32.796875" style="14" customWidth="1"/>
    <col min="10" max="10" width="9.3984375" style="14" customWidth="1"/>
    <col min="11" max="11" width="5.8984375" style="14" customWidth="1"/>
    <col min="12" max="12" width="8.8984375" style="14" customWidth="1"/>
    <col min="13" max="13" width="18.3984375" style="14" customWidth="1"/>
    <col min="14" max="14" width="21.8984375" style="14" customWidth="1"/>
    <col min="15" max="16384" width="8.69921875" style="14"/>
  </cols>
  <sheetData>
    <row r="1" spans="2:14" ht="6" customHeight="1"/>
    <row r="2" spans="2:14" ht="36" customHeight="1" thickBot="1">
      <c r="B2" s="11" t="s">
        <v>0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33.75" customHeight="1" thickBot="1">
      <c r="B3" s="11"/>
      <c r="C3" s="11"/>
      <c r="D3" s="12"/>
      <c r="E3" s="12"/>
      <c r="F3" s="12"/>
      <c r="G3" s="12"/>
      <c r="H3" s="12"/>
      <c r="I3" s="12"/>
      <c r="J3" s="12"/>
      <c r="K3" s="12"/>
      <c r="L3" s="13" t="s">
        <v>1</v>
      </c>
      <c r="M3" s="51" t="s">
        <v>2</v>
      </c>
      <c r="N3" s="52"/>
    </row>
    <row r="4" spans="2:14" ht="35.25" customHeight="1">
      <c r="B4" s="53" t="s">
        <v>3</v>
      </c>
      <c r="C4" s="54"/>
      <c r="D4" s="1"/>
      <c r="E4" s="2"/>
      <c r="F4" s="3" t="s">
        <v>4</v>
      </c>
      <c r="G4" s="4">
        <f>COUNTIF(J8:J54,"저서(Book)")</f>
        <v>2</v>
      </c>
      <c r="H4" s="5" t="s">
        <v>5</v>
      </c>
      <c r="I4" s="4">
        <f>COUNTIF(J8:J54,"논문(Article)")</f>
        <v>42</v>
      </c>
      <c r="J4" s="5" t="s">
        <v>6</v>
      </c>
      <c r="K4" s="4">
        <f>COUNTIF(J8:J54,"특허(Patent)")</f>
        <v>3</v>
      </c>
      <c r="L4" s="5" t="s">
        <v>7</v>
      </c>
      <c r="M4" s="4">
        <f>COUNTIF(J8:J54,"기타(Others)")</f>
        <v>0</v>
      </c>
      <c r="N4" s="6"/>
    </row>
    <row r="5" spans="2:14" ht="24.75" customHeight="1" thickBot="1">
      <c r="B5" s="55"/>
      <c r="C5" s="56"/>
      <c r="D5" s="7" t="s">
        <v>8</v>
      </c>
      <c r="E5" s="8"/>
      <c r="F5" s="9"/>
      <c r="G5" s="9"/>
      <c r="H5" s="9"/>
      <c r="I5" s="9"/>
      <c r="J5" s="9"/>
      <c r="K5" s="9"/>
      <c r="L5" s="9"/>
      <c r="M5" s="9"/>
      <c r="N5" s="10"/>
    </row>
    <row r="6" spans="2:14" ht="35.25" customHeight="1">
      <c r="B6" s="57" t="s">
        <v>9</v>
      </c>
      <c r="C6" s="58"/>
      <c r="D6" s="61" t="s">
        <v>10</v>
      </c>
      <c r="E6" s="63" t="s">
        <v>11</v>
      </c>
      <c r="F6" s="61" t="s">
        <v>12</v>
      </c>
      <c r="G6" s="65" t="s">
        <v>13</v>
      </c>
      <c r="H6" s="67" t="s">
        <v>14</v>
      </c>
      <c r="I6" s="61" t="s">
        <v>15</v>
      </c>
      <c r="J6" s="69" t="s">
        <v>16</v>
      </c>
      <c r="K6" s="67" t="s">
        <v>17</v>
      </c>
      <c r="L6" s="61" t="s">
        <v>18</v>
      </c>
      <c r="M6" s="70"/>
      <c r="N6" s="71" t="s">
        <v>19</v>
      </c>
    </row>
    <row r="7" spans="2:14" ht="94.2" customHeight="1" thickBot="1">
      <c r="B7" s="59"/>
      <c r="C7" s="60"/>
      <c r="D7" s="62"/>
      <c r="E7" s="64"/>
      <c r="F7" s="62"/>
      <c r="G7" s="66"/>
      <c r="H7" s="68"/>
      <c r="I7" s="62"/>
      <c r="J7" s="68"/>
      <c r="K7" s="68"/>
      <c r="L7" s="16" t="s">
        <v>20</v>
      </c>
      <c r="M7" s="16" t="s">
        <v>21</v>
      </c>
      <c r="N7" s="72"/>
    </row>
    <row r="8" spans="2:14" s="24" customFormat="1" ht="43.95" customHeight="1" thickTop="1">
      <c r="B8" s="17"/>
      <c r="C8" s="46" t="s">
        <v>33</v>
      </c>
      <c r="D8" s="18">
        <v>201311</v>
      </c>
      <c r="E8" s="49">
        <v>9.6</v>
      </c>
      <c r="F8" s="20" t="s">
        <v>34</v>
      </c>
      <c r="G8" s="21" t="s">
        <v>35</v>
      </c>
      <c r="H8" s="20"/>
      <c r="I8" s="22" t="s">
        <v>36</v>
      </c>
      <c r="J8" s="21" t="s">
        <v>37</v>
      </c>
      <c r="K8" s="20"/>
      <c r="L8" s="18">
        <v>3</v>
      </c>
      <c r="M8" s="20" t="s">
        <v>38</v>
      </c>
      <c r="N8" s="23" t="s">
        <v>39</v>
      </c>
    </row>
    <row r="9" spans="2:14" s="24" customFormat="1" ht="43.95" customHeight="1">
      <c r="B9" s="17"/>
      <c r="C9" s="46" t="s">
        <v>40</v>
      </c>
      <c r="D9" s="18">
        <v>201401</v>
      </c>
      <c r="E9" s="49">
        <v>9.6</v>
      </c>
      <c r="F9" s="20" t="s">
        <v>41</v>
      </c>
      <c r="G9" s="21" t="s">
        <v>35</v>
      </c>
      <c r="H9" s="20"/>
      <c r="I9" s="25" t="s">
        <v>42</v>
      </c>
      <c r="J9" s="21" t="s">
        <v>37</v>
      </c>
      <c r="K9" s="20"/>
      <c r="L9" s="18">
        <v>2</v>
      </c>
      <c r="M9" s="20" t="s">
        <v>38</v>
      </c>
      <c r="N9" s="23" t="s">
        <v>39</v>
      </c>
    </row>
    <row r="10" spans="2:14" s="24" customFormat="1" ht="43.95" customHeight="1">
      <c r="B10" s="17"/>
      <c r="C10" s="46" t="s">
        <v>43</v>
      </c>
      <c r="D10" s="18">
        <v>201401</v>
      </c>
      <c r="E10" s="49">
        <v>9.6</v>
      </c>
      <c r="F10" s="20" t="s">
        <v>41</v>
      </c>
      <c r="G10" s="21" t="s">
        <v>35</v>
      </c>
      <c r="H10" s="20"/>
      <c r="I10" s="25" t="s">
        <v>44</v>
      </c>
      <c r="J10" s="21" t="s">
        <v>37</v>
      </c>
      <c r="K10" s="20"/>
      <c r="L10" s="18">
        <v>2</v>
      </c>
      <c r="M10" s="20" t="s">
        <v>38</v>
      </c>
      <c r="N10" s="23" t="s">
        <v>39</v>
      </c>
    </row>
    <row r="11" spans="2:14" s="24" customFormat="1" ht="43.95" customHeight="1">
      <c r="B11" s="17"/>
      <c r="C11" s="46" t="s">
        <v>45</v>
      </c>
      <c r="D11" s="18">
        <v>201507</v>
      </c>
      <c r="E11" s="49">
        <v>8.8000000000000007</v>
      </c>
      <c r="F11" s="20" t="s">
        <v>46</v>
      </c>
      <c r="G11" s="21" t="s">
        <v>35</v>
      </c>
      <c r="H11" s="20"/>
      <c r="I11" s="25" t="s">
        <v>47</v>
      </c>
      <c r="J11" s="21" t="s">
        <v>37</v>
      </c>
      <c r="K11" s="20"/>
      <c r="L11" s="18">
        <v>3</v>
      </c>
      <c r="M11" s="20" t="s">
        <v>24</v>
      </c>
      <c r="N11" s="23" t="s">
        <v>48</v>
      </c>
    </row>
    <row r="12" spans="2:14" s="24" customFormat="1" ht="43.95" customHeight="1">
      <c r="B12" s="17"/>
      <c r="C12" s="46" t="s">
        <v>150</v>
      </c>
      <c r="D12" s="18">
        <v>201611</v>
      </c>
      <c r="E12" s="49">
        <v>0.99</v>
      </c>
      <c r="F12" s="20" t="s">
        <v>151</v>
      </c>
      <c r="G12" s="21" t="s">
        <v>35</v>
      </c>
      <c r="H12" s="20"/>
      <c r="I12" s="26" t="s">
        <v>152</v>
      </c>
      <c r="J12" s="21" t="s">
        <v>37</v>
      </c>
      <c r="K12" s="20"/>
      <c r="L12" s="18">
        <v>3</v>
      </c>
      <c r="M12" s="20" t="s">
        <v>24</v>
      </c>
      <c r="N12" s="27" t="s">
        <v>153</v>
      </c>
    </row>
    <row r="13" spans="2:14" s="24" customFormat="1" ht="43.95" customHeight="1">
      <c r="B13" s="17"/>
      <c r="C13" s="46" t="s">
        <v>49</v>
      </c>
      <c r="D13" s="18">
        <v>201701</v>
      </c>
      <c r="E13" s="49">
        <v>6.6</v>
      </c>
      <c r="F13" s="20" t="s">
        <v>50</v>
      </c>
      <c r="G13" s="21" t="s">
        <v>35</v>
      </c>
      <c r="H13" s="20"/>
      <c r="I13" s="25" t="s">
        <v>51</v>
      </c>
      <c r="J13" s="21" t="s">
        <v>37</v>
      </c>
      <c r="K13" s="20"/>
      <c r="L13" s="18">
        <v>2</v>
      </c>
      <c r="M13" s="20" t="s">
        <v>38</v>
      </c>
      <c r="N13" s="23" t="s">
        <v>52</v>
      </c>
    </row>
    <row r="14" spans="2:14" s="24" customFormat="1" ht="43.95" customHeight="1">
      <c r="B14" s="17"/>
      <c r="C14" s="46" t="s">
        <v>53</v>
      </c>
      <c r="D14" s="18">
        <v>201711</v>
      </c>
      <c r="E14" s="49">
        <v>1.9</v>
      </c>
      <c r="F14" s="20" t="s">
        <v>54</v>
      </c>
      <c r="G14" s="21" t="s">
        <v>35</v>
      </c>
      <c r="H14" s="20"/>
      <c r="I14" s="22" t="s">
        <v>55</v>
      </c>
      <c r="J14" s="21" t="s">
        <v>37</v>
      </c>
      <c r="K14" s="20"/>
      <c r="L14" s="18">
        <v>4</v>
      </c>
      <c r="M14" s="20" t="s">
        <v>38</v>
      </c>
      <c r="N14" s="23" t="s">
        <v>56</v>
      </c>
    </row>
    <row r="15" spans="2:14" s="24" customFormat="1" ht="43.95" customHeight="1">
      <c r="B15" s="17"/>
      <c r="C15" s="46" t="s">
        <v>57</v>
      </c>
      <c r="D15" s="18">
        <v>201712</v>
      </c>
      <c r="E15" s="49">
        <v>3.2</v>
      </c>
      <c r="F15" s="20" t="s">
        <v>58</v>
      </c>
      <c r="G15" s="21" t="s">
        <v>35</v>
      </c>
      <c r="H15" s="20"/>
      <c r="I15" s="25" t="s">
        <v>59</v>
      </c>
      <c r="J15" s="21" t="s">
        <v>37</v>
      </c>
      <c r="K15" s="20"/>
      <c r="L15" s="18">
        <v>3</v>
      </c>
      <c r="M15" s="20" t="s">
        <v>60</v>
      </c>
      <c r="N15" s="23" t="s">
        <v>61</v>
      </c>
    </row>
    <row r="16" spans="2:14" s="24" customFormat="1" ht="43.95" customHeight="1">
      <c r="B16" s="17"/>
      <c r="C16" s="46" t="s">
        <v>62</v>
      </c>
      <c r="D16" s="18">
        <v>201712</v>
      </c>
      <c r="E16" s="49">
        <v>3.2</v>
      </c>
      <c r="F16" s="20" t="s">
        <v>63</v>
      </c>
      <c r="G16" s="21" t="s">
        <v>35</v>
      </c>
      <c r="H16" s="20"/>
      <c r="I16" s="25" t="s">
        <v>64</v>
      </c>
      <c r="J16" s="21" t="s">
        <v>37</v>
      </c>
      <c r="K16" s="20"/>
      <c r="L16" s="18">
        <v>2</v>
      </c>
      <c r="M16" s="20" t="s">
        <v>60</v>
      </c>
      <c r="N16" s="23" t="s">
        <v>61</v>
      </c>
    </row>
    <row r="17" spans="2:14" s="24" customFormat="1" ht="43.95" customHeight="1">
      <c r="B17" s="17"/>
      <c r="C17" s="46" t="s">
        <v>146</v>
      </c>
      <c r="D17" s="18">
        <v>201802</v>
      </c>
      <c r="E17" s="49">
        <v>2.8</v>
      </c>
      <c r="F17" s="20" t="s">
        <v>147</v>
      </c>
      <c r="G17" s="21" t="s">
        <v>35</v>
      </c>
      <c r="H17" s="20"/>
      <c r="I17" s="26" t="s">
        <v>148</v>
      </c>
      <c r="J17" s="21" t="s">
        <v>37</v>
      </c>
      <c r="K17" s="20"/>
      <c r="L17" s="18">
        <v>3</v>
      </c>
      <c r="M17" s="20" t="s">
        <v>24</v>
      </c>
      <c r="N17" s="27" t="s">
        <v>149</v>
      </c>
    </row>
    <row r="18" spans="2:14" s="24" customFormat="1" ht="43.95" customHeight="1">
      <c r="B18" s="17"/>
      <c r="C18" s="46" t="s">
        <v>65</v>
      </c>
      <c r="D18" s="18">
        <v>201804</v>
      </c>
      <c r="E18" s="49">
        <v>8.8000000000000007</v>
      </c>
      <c r="F18" s="20" t="s">
        <v>46</v>
      </c>
      <c r="G18" s="21" t="s">
        <v>35</v>
      </c>
      <c r="H18" s="20"/>
      <c r="I18" s="25" t="s">
        <v>66</v>
      </c>
      <c r="J18" s="21" t="s">
        <v>37</v>
      </c>
      <c r="K18" s="20"/>
      <c r="L18" s="18">
        <v>3</v>
      </c>
      <c r="M18" s="20" t="s">
        <v>24</v>
      </c>
      <c r="N18" s="23" t="s">
        <v>48</v>
      </c>
    </row>
    <row r="19" spans="2:14" s="24" customFormat="1" ht="43.95" customHeight="1">
      <c r="B19" s="17"/>
      <c r="C19" s="46" t="s">
        <v>67</v>
      </c>
      <c r="D19" s="18">
        <v>201811</v>
      </c>
      <c r="E19" s="49">
        <v>6.6</v>
      </c>
      <c r="F19" s="20" t="s">
        <v>68</v>
      </c>
      <c r="G19" s="21" t="s">
        <v>35</v>
      </c>
      <c r="H19" s="20"/>
      <c r="I19" s="25" t="s">
        <v>69</v>
      </c>
      <c r="J19" s="21" t="s">
        <v>37</v>
      </c>
      <c r="K19" s="20"/>
      <c r="L19" s="18">
        <v>3</v>
      </c>
      <c r="M19" s="20" t="s">
        <v>38</v>
      </c>
      <c r="N19" s="23" t="s">
        <v>52</v>
      </c>
    </row>
    <row r="20" spans="2:14" s="24" customFormat="1" ht="43.95" customHeight="1">
      <c r="B20" s="17"/>
      <c r="C20" s="46" t="s">
        <v>70</v>
      </c>
      <c r="D20" s="18">
        <v>201811</v>
      </c>
      <c r="E20" s="49">
        <v>1.9</v>
      </c>
      <c r="F20" s="20" t="s">
        <v>71</v>
      </c>
      <c r="G20" s="21" t="s">
        <v>35</v>
      </c>
      <c r="H20" s="20"/>
      <c r="I20" s="25" t="s">
        <v>72</v>
      </c>
      <c r="J20" s="21" t="s">
        <v>37</v>
      </c>
      <c r="K20" s="20"/>
      <c r="L20" s="18">
        <v>4</v>
      </c>
      <c r="M20" s="20" t="s">
        <v>60</v>
      </c>
      <c r="N20" s="23" t="s">
        <v>73</v>
      </c>
    </row>
    <row r="21" spans="2:14" s="24" customFormat="1" ht="43.95" customHeight="1">
      <c r="B21" s="17"/>
      <c r="C21" s="46" t="s">
        <v>79</v>
      </c>
      <c r="D21" s="18">
        <v>201902</v>
      </c>
      <c r="E21" s="49">
        <v>0.24</v>
      </c>
      <c r="F21" s="20" t="s">
        <v>80</v>
      </c>
      <c r="G21" s="21" t="s">
        <v>76</v>
      </c>
      <c r="H21" s="20"/>
      <c r="I21" s="25" t="s">
        <v>81</v>
      </c>
      <c r="J21" s="21" t="s">
        <v>37</v>
      </c>
      <c r="K21" s="20"/>
      <c r="L21" s="18">
        <v>3</v>
      </c>
      <c r="M21" s="20" t="s">
        <v>24</v>
      </c>
      <c r="N21" s="23" t="s">
        <v>82</v>
      </c>
    </row>
    <row r="22" spans="2:14" s="24" customFormat="1" ht="43.95" customHeight="1">
      <c r="B22" s="17"/>
      <c r="C22" s="46" t="s">
        <v>74</v>
      </c>
      <c r="D22" s="18">
        <v>201904</v>
      </c>
      <c r="E22" s="49">
        <v>0.24</v>
      </c>
      <c r="F22" s="20" t="s">
        <v>75</v>
      </c>
      <c r="G22" s="21" t="s">
        <v>76</v>
      </c>
      <c r="H22" s="20"/>
      <c r="I22" s="25" t="s">
        <v>77</v>
      </c>
      <c r="J22" s="21" t="s">
        <v>37</v>
      </c>
      <c r="K22" s="20"/>
      <c r="L22" s="18">
        <v>4</v>
      </c>
      <c r="M22" s="20" t="s">
        <v>24</v>
      </c>
      <c r="N22" s="23" t="s">
        <v>78</v>
      </c>
    </row>
    <row r="23" spans="2:14" s="24" customFormat="1" ht="43.95" customHeight="1">
      <c r="B23" s="17"/>
      <c r="C23" s="46" t="s">
        <v>87</v>
      </c>
      <c r="D23" s="18">
        <v>201904</v>
      </c>
      <c r="E23" s="49">
        <v>0.24</v>
      </c>
      <c r="F23" s="20" t="s">
        <v>88</v>
      </c>
      <c r="G23" s="21" t="s">
        <v>76</v>
      </c>
      <c r="H23" s="20"/>
      <c r="I23" s="25" t="s">
        <v>89</v>
      </c>
      <c r="J23" s="21" t="s">
        <v>37</v>
      </c>
      <c r="K23" s="20"/>
      <c r="L23" s="18">
        <v>5</v>
      </c>
      <c r="M23" s="20" t="s">
        <v>60</v>
      </c>
      <c r="N23" s="23" t="s">
        <v>82</v>
      </c>
    </row>
    <row r="24" spans="2:14" s="24" customFormat="1" ht="43.95" customHeight="1">
      <c r="B24" s="17"/>
      <c r="C24" s="46" t="s">
        <v>90</v>
      </c>
      <c r="D24" s="18">
        <v>201907</v>
      </c>
      <c r="E24" s="49">
        <v>0.24</v>
      </c>
      <c r="F24" s="20" t="s">
        <v>88</v>
      </c>
      <c r="G24" s="21" t="s">
        <v>76</v>
      </c>
      <c r="H24" s="20"/>
      <c r="I24" s="25" t="s">
        <v>91</v>
      </c>
      <c r="J24" s="21" t="s">
        <v>37</v>
      </c>
      <c r="K24" s="20"/>
      <c r="L24" s="18">
        <v>4</v>
      </c>
      <c r="M24" s="20" t="s">
        <v>60</v>
      </c>
      <c r="N24" s="23" t="s">
        <v>82</v>
      </c>
    </row>
    <row r="25" spans="2:14" s="24" customFormat="1" ht="43.95" customHeight="1">
      <c r="B25" s="17"/>
      <c r="C25" s="46" t="s">
        <v>92</v>
      </c>
      <c r="D25" s="18">
        <v>201909</v>
      </c>
      <c r="E25" s="49">
        <v>1.9</v>
      </c>
      <c r="F25" s="20" t="s">
        <v>71</v>
      </c>
      <c r="G25" s="21" t="s">
        <v>35</v>
      </c>
      <c r="H25" s="20"/>
      <c r="I25" s="25" t="s">
        <v>93</v>
      </c>
      <c r="J25" s="21" t="s">
        <v>37</v>
      </c>
      <c r="K25" s="20"/>
      <c r="L25" s="18">
        <v>7</v>
      </c>
      <c r="M25" s="20" t="s">
        <v>60</v>
      </c>
      <c r="N25" s="23" t="s">
        <v>94</v>
      </c>
    </row>
    <row r="26" spans="2:14" s="24" customFormat="1" ht="43.95" customHeight="1">
      <c r="B26" s="17"/>
      <c r="C26" s="46" t="s">
        <v>95</v>
      </c>
      <c r="D26" s="18">
        <v>201912</v>
      </c>
      <c r="E26" s="49">
        <v>0.24</v>
      </c>
      <c r="F26" s="20" t="s">
        <v>88</v>
      </c>
      <c r="G26" s="21" t="s">
        <v>76</v>
      </c>
      <c r="H26" s="20"/>
      <c r="I26" s="25" t="s">
        <v>96</v>
      </c>
      <c r="J26" s="21" t="s">
        <v>37</v>
      </c>
      <c r="K26" s="20"/>
      <c r="L26" s="18">
        <v>5</v>
      </c>
      <c r="M26" s="20" t="s">
        <v>60</v>
      </c>
      <c r="N26" s="23" t="s">
        <v>82</v>
      </c>
    </row>
    <row r="27" spans="2:14" s="24" customFormat="1" ht="43.95" customHeight="1">
      <c r="B27" s="17"/>
      <c r="C27" s="46" t="s">
        <v>97</v>
      </c>
      <c r="D27" s="18">
        <v>201912</v>
      </c>
      <c r="E27" s="49">
        <v>0.24</v>
      </c>
      <c r="F27" s="20" t="s">
        <v>88</v>
      </c>
      <c r="G27" s="21" t="s">
        <v>76</v>
      </c>
      <c r="H27" s="20"/>
      <c r="I27" s="25" t="s">
        <v>98</v>
      </c>
      <c r="J27" s="21" t="s">
        <v>37</v>
      </c>
      <c r="K27" s="20"/>
      <c r="L27" s="18">
        <v>5</v>
      </c>
      <c r="M27" s="20" t="s">
        <v>60</v>
      </c>
      <c r="N27" s="23" t="s">
        <v>82</v>
      </c>
    </row>
    <row r="28" spans="2:14" s="24" customFormat="1" ht="43.95" customHeight="1">
      <c r="B28" s="17"/>
      <c r="C28" s="46" t="s">
        <v>99</v>
      </c>
      <c r="D28" s="18">
        <v>201912</v>
      </c>
      <c r="E28" s="49">
        <v>0.24</v>
      </c>
      <c r="F28" s="20" t="s">
        <v>88</v>
      </c>
      <c r="G28" s="21" t="s">
        <v>76</v>
      </c>
      <c r="H28" s="20"/>
      <c r="I28" s="25" t="s">
        <v>100</v>
      </c>
      <c r="J28" s="21" t="s">
        <v>37</v>
      </c>
      <c r="K28" s="20"/>
      <c r="L28" s="18">
        <v>4</v>
      </c>
      <c r="M28" s="20" t="s">
        <v>60</v>
      </c>
      <c r="N28" s="23" t="s">
        <v>101</v>
      </c>
    </row>
    <row r="29" spans="2:14" s="24" customFormat="1" ht="43.95" customHeight="1">
      <c r="B29" s="17"/>
      <c r="C29" s="46" t="s">
        <v>102</v>
      </c>
      <c r="D29" s="18">
        <v>202004</v>
      </c>
      <c r="E29" s="49">
        <v>3.2</v>
      </c>
      <c r="F29" s="20" t="s">
        <v>58</v>
      </c>
      <c r="G29" s="21" t="s">
        <v>35</v>
      </c>
      <c r="H29" s="20"/>
      <c r="I29" s="25" t="s">
        <v>103</v>
      </c>
      <c r="J29" s="21" t="s">
        <v>37</v>
      </c>
      <c r="K29" s="20"/>
      <c r="L29" s="18">
        <v>3</v>
      </c>
      <c r="M29" s="20" t="s">
        <v>60</v>
      </c>
      <c r="N29" s="23" t="s">
        <v>61</v>
      </c>
    </row>
    <row r="30" spans="2:14" s="24" customFormat="1" ht="43.95" customHeight="1">
      <c r="B30" s="17"/>
      <c r="C30" s="46" t="s">
        <v>104</v>
      </c>
      <c r="D30" s="18">
        <v>202011</v>
      </c>
      <c r="E30" s="49">
        <v>9.6</v>
      </c>
      <c r="F30" s="20" t="s">
        <v>41</v>
      </c>
      <c r="G30" s="21" t="s">
        <v>35</v>
      </c>
      <c r="H30" s="20"/>
      <c r="I30" s="25" t="s">
        <v>105</v>
      </c>
      <c r="J30" s="21" t="s">
        <v>37</v>
      </c>
      <c r="K30" s="20"/>
      <c r="L30" s="18">
        <v>3</v>
      </c>
      <c r="M30" s="20" t="s">
        <v>24</v>
      </c>
      <c r="N30" s="23" t="s">
        <v>39</v>
      </c>
    </row>
    <row r="31" spans="2:14" s="24" customFormat="1" ht="43.95" customHeight="1">
      <c r="B31" s="17"/>
      <c r="C31" s="46" t="s">
        <v>106</v>
      </c>
      <c r="D31" s="18">
        <v>202012</v>
      </c>
      <c r="E31" s="49">
        <v>3.476</v>
      </c>
      <c r="F31" s="20" t="s">
        <v>84</v>
      </c>
      <c r="G31" s="21" t="s">
        <v>35</v>
      </c>
      <c r="H31" s="20"/>
      <c r="I31" s="25" t="s">
        <v>107</v>
      </c>
      <c r="J31" s="21" t="s">
        <v>37</v>
      </c>
      <c r="K31" s="20"/>
      <c r="L31" s="18">
        <v>4</v>
      </c>
      <c r="M31" s="20" t="s">
        <v>60</v>
      </c>
      <c r="N31" s="23" t="s">
        <v>86</v>
      </c>
    </row>
    <row r="32" spans="2:14" s="24" customFormat="1" ht="43.95" customHeight="1">
      <c r="B32" s="17"/>
      <c r="C32" s="46" t="s">
        <v>108</v>
      </c>
      <c r="D32" s="18">
        <v>202102</v>
      </c>
      <c r="E32" s="49">
        <v>3.9</v>
      </c>
      <c r="F32" s="20" t="s">
        <v>109</v>
      </c>
      <c r="G32" s="21" t="s">
        <v>35</v>
      </c>
      <c r="H32" s="20"/>
      <c r="I32" s="25" t="s">
        <v>110</v>
      </c>
      <c r="J32" s="21" t="s">
        <v>37</v>
      </c>
      <c r="K32" s="20"/>
      <c r="L32" s="18">
        <v>5</v>
      </c>
      <c r="M32" s="20" t="s">
        <v>60</v>
      </c>
      <c r="N32" s="23" t="s">
        <v>111</v>
      </c>
    </row>
    <row r="33" spans="2:15" s="24" customFormat="1" ht="43.95" customHeight="1">
      <c r="B33" s="17"/>
      <c r="C33" s="46" t="s">
        <v>26</v>
      </c>
      <c r="D33" s="18">
        <v>202105</v>
      </c>
      <c r="E33" s="49"/>
      <c r="F33" s="20"/>
      <c r="G33" s="21"/>
      <c r="H33" s="20"/>
      <c r="I33" s="22" t="s">
        <v>27</v>
      </c>
      <c r="J33" s="21" t="s">
        <v>28</v>
      </c>
      <c r="K33" s="20">
        <v>1022537360000</v>
      </c>
      <c r="L33" s="18">
        <v>7</v>
      </c>
      <c r="M33" s="20" t="s">
        <v>24</v>
      </c>
      <c r="N33" s="23"/>
    </row>
    <row r="34" spans="2:15" s="24" customFormat="1" ht="43.95" customHeight="1">
      <c r="B34" s="17"/>
      <c r="C34" s="46" t="s">
        <v>29</v>
      </c>
      <c r="D34" s="18">
        <v>202105</v>
      </c>
      <c r="E34" s="49"/>
      <c r="F34" s="20"/>
      <c r="G34" s="21"/>
      <c r="H34" s="20"/>
      <c r="I34" s="22" t="s">
        <v>30</v>
      </c>
      <c r="J34" s="21" t="s">
        <v>28</v>
      </c>
      <c r="K34" s="20">
        <v>1022537410000</v>
      </c>
      <c r="L34" s="18">
        <v>7</v>
      </c>
      <c r="M34" s="20" t="s">
        <v>24</v>
      </c>
      <c r="N34" s="23"/>
    </row>
    <row r="35" spans="2:15" s="24" customFormat="1" ht="43.95" customHeight="1">
      <c r="B35" s="17"/>
      <c r="C35" s="46" t="s">
        <v>31</v>
      </c>
      <c r="D35" s="18">
        <v>202105</v>
      </c>
      <c r="E35" s="49"/>
      <c r="F35" s="20"/>
      <c r="G35" s="21"/>
      <c r="H35" s="20"/>
      <c r="I35" s="22" t="s">
        <v>32</v>
      </c>
      <c r="J35" s="21" t="s">
        <v>28</v>
      </c>
      <c r="K35" s="20">
        <v>1022537340000</v>
      </c>
      <c r="L35" s="18">
        <v>7</v>
      </c>
      <c r="M35" s="20" t="s">
        <v>24</v>
      </c>
      <c r="N35" s="23"/>
    </row>
    <row r="36" spans="2:15" s="24" customFormat="1" ht="43.95" customHeight="1">
      <c r="B36" s="17"/>
      <c r="C36" s="46" t="s">
        <v>83</v>
      </c>
      <c r="D36" s="18">
        <v>202106</v>
      </c>
      <c r="E36" s="49">
        <v>3.476</v>
      </c>
      <c r="F36" s="20" t="s">
        <v>84</v>
      </c>
      <c r="G36" s="21" t="s">
        <v>35</v>
      </c>
      <c r="H36" s="20"/>
      <c r="I36" s="25" t="s">
        <v>85</v>
      </c>
      <c r="J36" s="21" t="s">
        <v>37</v>
      </c>
      <c r="K36" s="20"/>
      <c r="L36" s="18">
        <v>2</v>
      </c>
      <c r="M36" s="20" t="s">
        <v>60</v>
      </c>
      <c r="N36" s="23" t="s">
        <v>86</v>
      </c>
    </row>
    <row r="37" spans="2:15" s="24" customFormat="1" ht="43.95" customHeight="1">
      <c r="B37" s="17"/>
      <c r="C37" s="46" t="s">
        <v>83</v>
      </c>
      <c r="D37" s="18">
        <v>202106</v>
      </c>
      <c r="E37" s="49">
        <v>3.476</v>
      </c>
      <c r="F37" s="20" t="s">
        <v>115</v>
      </c>
      <c r="G37" s="21" t="s">
        <v>35</v>
      </c>
      <c r="H37" s="20"/>
      <c r="I37" s="25" t="s">
        <v>116</v>
      </c>
      <c r="J37" s="21" t="s">
        <v>37</v>
      </c>
      <c r="K37" s="20"/>
      <c r="L37" s="18">
        <v>2</v>
      </c>
      <c r="M37" s="20" t="s">
        <v>60</v>
      </c>
      <c r="N37" s="23" t="s">
        <v>86</v>
      </c>
    </row>
    <row r="38" spans="2:15" s="24" customFormat="1" ht="43.95" customHeight="1">
      <c r="B38" s="17"/>
      <c r="C38" s="46" t="s">
        <v>112</v>
      </c>
      <c r="D38" s="18">
        <v>202110</v>
      </c>
      <c r="E38" s="49">
        <v>8.8000000000000007</v>
      </c>
      <c r="F38" s="20" t="s">
        <v>113</v>
      </c>
      <c r="G38" s="21" t="s">
        <v>35</v>
      </c>
      <c r="H38" s="20"/>
      <c r="I38" s="25" t="s">
        <v>114</v>
      </c>
      <c r="J38" s="21" t="s">
        <v>37</v>
      </c>
      <c r="K38" s="20"/>
      <c r="L38" s="18">
        <v>2</v>
      </c>
      <c r="M38" s="20" t="s">
        <v>60</v>
      </c>
      <c r="N38" s="23" t="s">
        <v>48</v>
      </c>
    </row>
    <row r="39" spans="2:15" s="24" customFormat="1" ht="43.95" customHeight="1">
      <c r="B39" s="17"/>
      <c r="C39" s="46" t="s">
        <v>22</v>
      </c>
      <c r="D39" s="18">
        <v>202111</v>
      </c>
      <c r="E39" s="49"/>
      <c r="F39" s="20"/>
      <c r="G39" s="21"/>
      <c r="H39" s="20"/>
      <c r="I39" s="22"/>
      <c r="J39" s="21" t="s">
        <v>23</v>
      </c>
      <c r="K39" s="20"/>
      <c r="L39" s="18">
        <v>5</v>
      </c>
      <c r="M39" s="20" t="s">
        <v>60</v>
      </c>
      <c r="N39" s="23" t="s">
        <v>25</v>
      </c>
    </row>
    <row r="40" spans="2:15" s="24" customFormat="1" ht="43.95" customHeight="1">
      <c r="B40" s="17"/>
      <c r="C40" s="46" t="s">
        <v>134</v>
      </c>
      <c r="D40" s="18">
        <v>202111</v>
      </c>
      <c r="E40" s="49">
        <v>0.24</v>
      </c>
      <c r="F40" s="20" t="s">
        <v>75</v>
      </c>
      <c r="G40" s="21" t="s">
        <v>76</v>
      </c>
      <c r="H40" s="20"/>
      <c r="I40" s="25" t="s">
        <v>135</v>
      </c>
      <c r="J40" s="21" t="s">
        <v>37</v>
      </c>
      <c r="K40" s="20"/>
      <c r="L40" s="18">
        <v>3</v>
      </c>
      <c r="M40" s="20" t="s">
        <v>60</v>
      </c>
      <c r="N40" s="23" t="s">
        <v>136</v>
      </c>
    </row>
    <row r="41" spans="2:15" s="24" customFormat="1" ht="43.95" customHeight="1">
      <c r="B41" s="17"/>
      <c r="C41" s="46" t="s">
        <v>170</v>
      </c>
      <c r="D41" s="18">
        <v>202202</v>
      </c>
      <c r="E41" s="49">
        <v>0.24</v>
      </c>
      <c r="F41" s="20" t="s">
        <v>75</v>
      </c>
      <c r="G41" s="21" t="s">
        <v>76</v>
      </c>
      <c r="H41" s="20"/>
      <c r="I41" s="28" t="s">
        <v>137</v>
      </c>
      <c r="J41" s="21" t="s">
        <v>37</v>
      </c>
      <c r="K41" s="20"/>
      <c r="L41" s="18">
        <v>5</v>
      </c>
      <c r="M41" s="20" t="s">
        <v>60</v>
      </c>
      <c r="N41" s="27" t="s">
        <v>82</v>
      </c>
    </row>
    <row r="42" spans="2:15" s="24" customFormat="1" ht="43.95" customHeight="1">
      <c r="B42" s="17"/>
      <c r="C42" s="46" t="s">
        <v>138</v>
      </c>
      <c r="D42" s="18">
        <v>202202</v>
      </c>
      <c r="E42" s="49">
        <v>0.24</v>
      </c>
      <c r="F42" s="20" t="s">
        <v>75</v>
      </c>
      <c r="G42" s="21" t="s">
        <v>76</v>
      </c>
      <c r="H42" s="20"/>
      <c r="I42" s="28" t="s">
        <v>139</v>
      </c>
      <c r="J42" s="21" t="s">
        <v>37</v>
      </c>
      <c r="K42" s="20"/>
      <c r="L42" s="18">
        <v>6</v>
      </c>
      <c r="M42" s="20" t="s">
        <v>60</v>
      </c>
      <c r="N42" s="27" t="s">
        <v>82</v>
      </c>
    </row>
    <row r="43" spans="2:15" s="24" customFormat="1" ht="43.95" customHeight="1">
      <c r="B43" s="17"/>
      <c r="C43" s="46" t="s">
        <v>117</v>
      </c>
      <c r="D43" s="18">
        <v>202203</v>
      </c>
      <c r="E43" s="49">
        <v>1.9</v>
      </c>
      <c r="F43" s="20" t="s">
        <v>71</v>
      </c>
      <c r="G43" s="21" t="s">
        <v>35</v>
      </c>
      <c r="H43" s="20"/>
      <c r="I43" s="25" t="s">
        <v>118</v>
      </c>
      <c r="J43" s="21" t="s">
        <v>37</v>
      </c>
      <c r="K43" s="20"/>
      <c r="L43" s="18">
        <v>4</v>
      </c>
      <c r="M43" s="20" t="s">
        <v>60</v>
      </c>
      <c r="N43" s="23" t="s">
        <v>94</v>
      </c>
    </row>
    <row r="44" spans="2:15" s="24" customFormat="1" ht="43.95" customHeight="1">
      <c r="B44" s="17"/>
      <c r="C44" s="46" t="s">
        <v>119</v>
      </c>
      <c r="D44" s="18">
        <v>202203</v>
      </c>
      <c r="E44" s="49">
        <v>3.476</v>
      </c>
      <c r="F44" s="20" t="s">
        <v>115</v>
      </c>
      <c r="G44" s="21" t="s">
        <v>35</v>
      </c>
      <c r="H44" s="20"/>
      <c r="I44" s="25" t="s">
        <v>120</v>
      </c>
      <c r="J44" s="21" t="s">
        <v>37</v>
      </c>
      <c r="K44" s="20"/>
      <c r="L44" s="18">
        <v>3</v>
      </c>
      <c r="M44" s="20" t="s">
        <v>60</v>
      </c>
      <c r="N44" s="23" t="s">
        <v>86</v>
      </c>
    </row>
    <row r="45" spans="2:15" s="24" customFormat="1" ht="54.75" customHeight="1">
      <c r="B45" s="29"/>
      <c r="C45" s="47" t="s">
        <v>121</v>
      </c>
      <c r="D45" s="18">
        <v>202209</v>
      </c>
      <c r="E45" s="49">
        <v>9.6</v>
      </c>
      <c r="F45" s="20" t="s">
        <v>122</v>
      </c>
      <c r="G45" s="21" t="s">
        <v>35</v>
      </c>
      <c r="H45" s="20"/>
      <c r="I45" s="25" t="s">
        <v>123</v>
      </c>
      <c r="J45" s="21" t="s">
        <v>37</v>
      </c>
      <c r="K45" s="30"/>
      <c r="L45" s="31">
        <v>3</v>
      </c>
      <c r="M45" s="30" t="s">
        <v>60</v>
      </c>
      <c r="N45" s="23" t="s">
        <v>39</v>
      </c>
      <c r="O45" s="32"/>
    </row>
    <row r="46" spans="2:15" s="24" customFormat="1" ht="54.75" customHeight="1" thickBot="1">
      <c r="B46" s="29"/>
      <c r="C46" s="47" t="s">
        <v>169</v>
      </c>
      <c r="D46" s="33">
        <v>202209</v>
      </c>
      <c r="E46" s="50">
        <v>0.24</v>
      </c>
      <c r="F46" s="20" t="s">
        <v>75</v>
      </c>
      <c r="G46" s="20" t="s">
        <v>76</v>
      </c>
      <c r="H46" s="20"/>
      <c r="I46" s="34" t="s">
        <v>159</v>
      </c>
      <c r="J46" s="20" t="s">
        <v>37</v>
      </c>
      <c r="K46" s="30"/>
      <c r="L46" s="31">
        <v>3</v>
      </c>
      <c r="M46" s="30" t="s">
        <v>60</v>
      </c>
      <c r="N46" s="35" t="s">
        <v>82</v>
      </c>
      <c r="O46" s="32"/>
    </row>
    <row r="47" spans="2:15" s="24" customFormat="1" ht="54.75" customHeight="1" thickBot="1">
      <c r="B47" s="29"/>
      <c r="C47" s="47" t="s">
        <v>124</v>
      </c>
      <c r="D47" s="33">
        <v>202211</v>
      </c>
      <c r="E47" s="49">
        <v>8.8000000000000007</v>
      </c>
      <c r="F47" s="20" t="s">
        <v>125</v>
      </c>
      <c r="G47" s="30" t="s">
        <v>35</v>
      </c>
      <c r="H47" s="30"/>
      <c r="I47" s="36" t="s">
        <v>126</v>
      </c>
      <c r="J47" s="30" t="s">
        <v>37</v>
      </c>
      <c r="K47" s="30"/>
      <c r="L47" s="31">
        <v>3</v>
      </c>
      <c r="M47" s="30" t="s">
        <v>60</v>
      </c>
      <c r="N47" s="37" t="s">
        <v>48</v>
      </c>
      <c r="O47" s="32"/>
    </row>
    <row r="48" spans="2:15" s="24" customFormat="1" ht="54.75" customHeight="1" thickBot="1">
      <c r="B48" s="29"/>
      <c r="C48" s="47" t="s">
        <v>127</v>
      </c>
      <c r="D48" s="33">
        <v>202212</v>
      </c>
      <c r="E48" s="49"/>
      <c r="F48" s="20" t="s">
        <v>128</v>
      </c>
      <c r="G48" s="30"/>
      <c r="H48" s="30"/>
      <c r="I48" s="38" t="s">
        <v>129</v>
      </c>
      <c r="J48" s="30" t="s">
        <v>23</v>
      </c>
      <c r="K48" s="30" t="s">
        <v>130</v>
      </c>
      <c r="L48" s="31">
        <v>3</v>
      </c>
      <c r="M48" s="30" t="s">
        <v>24</v>
      </c>
      <c r="N48" s="37" t="s">
        <v>131</v>
      </c>
      <c r="O48" s="32"/>
    </row>
    <row r="49" spans="2:15" s="24" customFormat="1" ht="54.75" customHeight="1" thickBot="1">
      <c r="B49" s="29"/>
      <c r="C49" s="47" t="s">
        <v>156</v>
      </c>
      <c r="D49" s="33">
        <v>202302</v>
      </c>
      <c r="E49" s="19">
        <v>1.9</v>
      </c>
      <c r="F49" s="20" t="s">
        <v>71</v>
      </c>
      <c r="G49" s="30" t="s">
        <v>35</v>
      </c>
      <c r="H49" s="30"/>
      <c r="I49" s="39" t="s">
        <v>157</v>
      </c>
      <c r="J49" s="30" t="s">
        <v>37</v>
      </c>
      <c r="K49" s="30"/>
      <c r="L49" s="31">
        <v>2</v>
      </c>
      <c r="M49" s="30" t="s">
        <v>60</v>
      </c>
      <c r="N49" s="35" t="s">
        <v>158</v>
      </c>
      <c r="O49" s="32"/>
    </row>
    <row r="50" spans="2:15" s="24" customFormat="1" ht="54.75" customHeight="1" thickBot="1">
      <c r="B50" s="29"/>
      <c r="C50" s="47" t="s">
        <v>132</v>
      </c>
      <c r="D50" s="33">
        <v>202303</v>
      </c>
      <c r="E50" s="40">
        <v>1.9</v>
      </c>
      <c r="F50" s="20" t="s">
        <v>71</v>
      </c>
      <c r="G50" s="30" t="s">
        <v>35</v>
      </c>
      <c r="H50" s="30"/>
      <c r="I50" s="36" t="s">
        <v>133</v>
      </c>
      <c r="J50" s="30" t="s">
        <v>37</v>
      </c>
      <c r="K50" s="30"/>
      <c r="L50" s="31">
        <v>11</v>
      </c>
      <c r="M50" s="30" t="s">
        <v>60</v>
      </c>
      <c r="N50" s="37" t="s">
        <v>94</v>
      </c>
      <c r="O50" s="32"/>
    </row>
    <row r="51" spans="2:15" s="24" customFormat="1" ht="54.75" customHeight="1" thickBot="1">
      <c r="B51" s="29"/>
      <c r="C51" s="47" t="s">
        <v>154</v>
      </c>
      <c r="D51" s="33">
        <v>202303</v>
      </c>
      <c r="E51" s="40">
        <v>1.9</v>
      </c>
      <c r="F51" s="20" t="s">
        <v>71</v>
      </c>
      <c r="G51" s="30" t="s">
        <v>35</v>
      </c>
      <c r="H51" s="30"/>
      <c r="I51" s="39" t="s">
        <v>155</v>
      </c>
      <c r="J51" s="30" t="s">
        <v>37</v>
      </c>
      <c r="K51" s="30"/>
      <c r="L51" s="31">
        <v>3</v>
      </c>
      <c r="M51" s="30" t="s">
        <v>60</v>
      </c>
      <c r="N51" s="35" t="s">
        <v>94</v>
      </c>
      <c r="O51" s="32"/>
    </row>
    <row r="52" spans="2:15" s="24" customFormat="1" ht="54.75" customHeight="1" thickBot="1">
      <c r="B52" s="29"/>
      <c r="C52" s="47" t="s">
        <v>144</v>
      </c>
      <c r="D52" s="33">
        <v>202304</v>
      </c>
      <c r="E52" s="19">
        <v>3.476</v>
      </c>
      <c r="F52" s="20" t="s">
        <v>84</v>
      </c>
      <c r="G52" s="30" t="s">
        <v>35</v>
      </c>
      <c r="H52" s="30"/>
      <c r="I52" s="39" t="s">
        <v>145</v>
      </c>
      <c r="J52" s="30" t="s">
        <v>37</v>
      </c>
      <c r="K52" s="30"/>
      <c r="L52" s="31">
        <v>7</v>
      </c>
      <c r="M52" s="30" t="s">
        <v>24</v>
      </c>
      <c r="N52" s="35" t="s">
        <v>86</v>
      </c>
      <c r="O52" s="32"/>
    </row>
    <row r="53" spans="2:15" s="24" customFormat="1" ht="54.75" customHeight="1" thickBot="1">
      <c r="B53" s="29"/>
      <c r="C53" s="47" t="s">
        <v>142</v>
      </c>
      <c r="D53" s="33">
        <v>202307</v>
      </c>
      <c r="E53" s="19">
        <v>3.476</v>
      </c>
      <c r="F53" s="20" t="s">
        <v>84</v>
      </c>
      <c r="G53" s="30" t="s">
        <v>35</v>
      </c>
      <c r="H53" s="30"/>
      <c r="I53" s="39" t="s">
        <v>143</v>
      </c>
      <c r="J53" s="30" t="s">
        <v>37</v>
      </c>
      <c r="K53" s="30"/>
      <c r="L53" s="31">
        <v>6</v>
      </c>
      <c r="M53" s="30" t="s">
        <v>24</v>
      </c>
      <c r="N53" s="35" t="s">
        <v>86</v>
      </c>
      <c r="O53" s="32"/>
    </row>
    <row r="54" spans="2:15" s="24" customFormat="1" ht="54.75" customHeight="1" thickBot="1">
      <c r="B54" s="41"/>
      <c r="C54" s="48" t="s">
        <v>140</v>
      </c>
      <c r="D54" s="33">
        <v>202309</v>
      </c>
      <c r="E54" s="42">
        <v>3.476</v>
      </c>
      <c r="F54" s="43" t="s">
        <v>84</v>
      </c>
      <c r="G54" s="43" t="s">
        <v>35</v>
      </c>
      <c r="H54" s="43"/>
      <c r="I54" s="44" t="s">
        <v>141</v>
      </c>
      <c r="J54" s="43" t="s">
        <v>37</v>
      </c>
      <c r="K54" s="43"/>
      <c r="L54" s="33">
        <v>11</v>
      </c>
      <c r="M54" s="43" t="s">
        <v>24</v>
      </c>
      <c r="N54" s="45" t="s">
        <v>86</v>
      </c>
      <c r="O54" s="32"/>
    </row>
    <row r="55" spans="2:15" s="15" customFormat="1">
      <c r="C55" s="74" t="s">
        <v>160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2:15" s="15" customFormat="1">
      <c r="C56" s="75" t="s">
        <v>161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</row>
    <row r="57" spans="2:15" s="15" customFormat="1">
      <c r="C57" s="75" t="s">
        <v>162</v>
      </c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</row>
    <row r="58" spans="2:15" s="15" customFormat="1">
      <c r="C58" s="75" t="s">
        <v>163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</row>
    <row r="59" spans="2:15" s="15" customFormat="1">
      <c r="C59" s="75" t="s">
        <v>164</v>
      </c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</row>
    <row r="60" spans="2:15" s="15" customFormat="1">
      <c r="C60" s="75" t="s">
        <v>165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</row>
    <row r="61" spans="2:15" s="15" customFormat="1">
      <c r="C61" s="75" t="s">
        <v>166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</row>
    <row r="62" spans="2:15" s="15" customFormat="1">
      <c r="C62" s="74" t="s">
        <v>167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2:15" s="15" customFormat="1">
      <c r="C63" s="73" t="s">
        <v>168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  <row r="64" spans="2:15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  <row r="80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pans="2:14" s="15" customFormat="1"/>
    <row r="482" spans="2:14" s="15" customFormat="1"/>
    <row r="483" spans="2:14" s="15" customFormat="1"/>
    <row r="484" spans="2:14" s="15" customFormat="1"/>
    <row r="485" spans="2:14" s="15" customFormat="1"/>
    <row r="486" spans="2:14" s="15" customFormat="1"/>
    <row r="487" spans="2:14" s="15" customFormat="1"/>
    <row r="488" spans="2:14" s="15" customFormat="1"/>
    <row r="489" spans="2:14" s="15" customFormat="1"/>
    <row r="490" spans="2:14" s="15" customFormat="1"/>
    <row r="491" spans="2:14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>
      <c r="B501" s="15"/>
    </row>
  </sheetData>
  <sortState xmlns:xlrd2="http://schemas.microsoft.com/office/spreadsheetml/2017/richdata2" ref="C8:N54">
    <sortCondition ref="D8:D54"/>
  </sortState>
  <mergeCells count="22">
    <mergeCell ref="C63:N63"/>
    <mergeCell ref="C55:N55"/>
    <mergeCell ref="C56:N56"/>
    <mergeCell ref="C57:N57"/>
    <mergeCell ref="C58:N58"/>
    <mergeCell ref="C59:N59"/>
    <mergeCell ref="C60:N60"/>
    <mergeCell ref="C61:N61"/>
    <mergeCell ref="C62:N62"/>
    <mergeCell ref="M3:N3"/>
    <mergeCell ref="B4:C5"/>
    <mergeCell ref="B6:C7"/>
    <mergeCell ref="D6:D7"/>
    <mergeCell ref="E6:E7"/>
    <mergeCell ref="F6:F7"/>
    <mergeCell ref="G6:G7"/>
    <mergeCell ref="H6:H7"/>
    <mergeCell ref="I6:I7"/>
    <mergeCell ref="J6:J7"/>
    <mergeCell ref="K6:K7"/>
    <mergeCell ref="L6:M6"/>
    <mergeCell ref="N6:N7"/>
  </mergeCells>
  <phoneticPr fontId="1" type="noConversion"/>
  <dataValidations count="3">
    <dataValidation type="list" allowBlank="1" showInputMessage="1" showErrorMessage="1" sqref="M8:M54" xr:uid="{00000000-0002-0000-0000-000000000000}">
      <formula1>"단독연구(Single research), 공동연구(joint research), 제1저자(first author), 교신저자(Corresponding Author)"</formula1>
    </dataValidation>
    <dataValidation type="list" allowBlank="1" showInputMessage="1" showErrorMessage="1" sqref="J8:J54" xr:uid="{00000000-0002-0000-0000-000001000000}">
      <formula1>"논문(Article), 저서(Book), 특허(Patent), 기타(Others)"</formula1>
    </dataValidation>
    <dataValidation type="list" allowBlank="1" showInputMessage="1" showErrorMessage="1" sqref="G8:G54" xr:uid="{00000000-0002-0000-0000-000002000000}">
      <formula1>"SCI(E), SSCI, 연구재단등재(Listed by KRF), 연구재단등재후보(KRF Candidate list), 기타(Others)"</formula1>
    </dataValidation>
  </dataValidations>
  <hyperlinks>
    <hyperlink ref="I44" r:id="rId1" xr:uid="{9F7E6343-1CF7-4308-8D71-880DB84BC5DA}"/>
    <hyperlink ref="I9" r:id="rId2" xr:uid="{1814E6AF-13BF-469A-858D-2AF408EB91F0}"/>
    <hyperlink ref="I10" r:id="rId3" xr:uid="{32F7A1F4-1363-42E1-9B34-E29A6C51F7A5}"/>
    <hyperlink ref="I11" r:id="rId4" xr:uid="{DDAACA48-F9B6-4E20-BC08-623F9C44FEF2}"/>
    <hyperlink ref="I13" r:id="rId5" xr:uid="{A5B63A6C-2C25-4BBD-9D4D-162D28F226BB}"/>
    <hyperlink ref="I15" r:id="rId6" xr:uid="{BA4549FC-CB49-4B78-8720-A29D0D9A19B1}"/>
    <hyperlink ref="I16" r:id="rId7" xr:uid="{8D1E1FE5-280B-4B29-9D45-95A531DD1BCA}"/>
    <hyperlink ref="I18" r:id="rId8" xr:uid="{0B6C4870-6D2D-4BE4-83BC-BA6492623AB1}"/>
    <hyperlink ref="I19" r:id="rId9" xr:uid="{8FBC3D86-BE3E-48F6-9EF8-E5A6F16E3546}"/>
    <hyperlink ref="I20" r:id="rId10" xr:uid="{BEDEDD68-E4CD-47F5-B506-67A3D6A144A8}"/>
    <hyperlink ref="I22" r:id="rId11" xr:uid="{704E543A-0C69-4EED-A06C-26CEE01AA698}"/>
    <hyperlink ref="I21" r:id="rId12" xr:uid="{A76F2201-4BD2-42BB-8419-51B35D18EE03}"/>
    <hyperlink ref="I36" r:id="rId13" xr:uid="{1B46F0D8-9763-44E1-922C-3FAEA6D96AE7}"/>
    <hyperlink ref="I23" r:id="rId14" xr:uid="{BE112044-A0D3-4389-B8CA-E4F0B7234934}"/>
    <hyperlink ref="I24" r:id="rId15" xr:uid="{425D53E4-B125-4062-AC58-219ADA72EEB9}"/>
    <hyperlink ref="I26" r:id="rId16" xr:uid="{CB84B6D4-B1E0-4CEA-AB94-248947396663}"/>
    <hyperlink ref="I27" r:id="rId17" xr:uid="{062C0042-FC7F-4567-A0F8-BBF9D3149D4F}"/>
    <hyperlink ref="I28" r:id="rId18" xr:uid="{2425EB6D-B046-42A9-861A-DBF0719E8479}"/>
    <hyperlink ref="I29" r:id="rId19" xr:uid="{464CFAB4-E78B-4268-AADC-D7693C8B5335}"/>
    <hyperlink ref="I30" r:id="rId20" location="authors" xr:uid="{29BD5926-70B4-401D-8E42-E8C18B4B2128}"/>
    <hyperlink ref="I31" r:id="rId21" xr:uid="{6D94F360-5056-41DB-9B73-7E60BE1BBEBC}"/>
    <hyperlink ref="I32" r:id="rId22" xr:uid="{67E25428-2EB1-4E8D-A4AF-7063F6D21823}"/>
    <hyperlink ref="I38" r:id="rId23" xr:uid="{3C6BC318-2801-49D8-A8E9-5B3B1143364A}"/>
    <hyperlink ref="I37" r:id="rId24" xr:uid="{E0D47DBE-64FE-4045-ACB0-43EFFE253936}"/>
    <hyperlink ref="I43" r:id="rId25" xr:uid="{541EA655-C01C-4577-B2CB-68DEF488E4C6}"/>
    <hyperlink ref="I45" r:id="rId26" xr:uid="{8CA288F1-98BA-4384-9259-640737BF0949}"/>
    <hyperlink ref="I47" r:id="rId27" xr:uid="{9A3CDEBB-7DCE-4ABE-9028-B93EE143A9DF}"/>
    <hyperlink ref="I50" r:id="rId28" xr:uid="{263F833C-0803-4AF6-9C5B-EA695A47779A}"/>
    <hyperlink ref="I40" r:id="rId29" xr:uid="{F6BC8F4D-4A95-4B72-8FC7-46CDB5BE54C8}"/>
    <hyperlink ref="I42" r:id="rId30" xr:uid="{7D202183-3FA0-4D49-9E3F-3F74D3D9F22E}"/>
    <hyperlink ref="I41" r:id="rId31" xr:uid="{610C1D6E-B134-47E4-A1B6-250D5535A45B}"/>
  </hyperlinks>
  <printOptions horizontalCentered="1"/>
  <pageMargins left="0.39370078740157483" right="0.39370078740157483" top="0.59055118110236227" bottom="0.15748031496062992" header="0" footer="0.31496062992125984"/>
  <pageSetup paperSize="9" scale="80" orientation="landscape" r:id="rId32"/>
  <headerFooter alignWithMargins="0"/>
  <legacy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양식</vt:lpstr>
      <vt:lpstr>양식!Print_Area</vt:lpstr>
      <vt:lpstr>양식!Print_Titles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XP</dc:creator>
  <cp:keywords/>
  <dc:description/>
  <cp:lastModifiedBy>이두희</cp:lastModifiedBy>
  <cp:revision/>
  <dcterms:created xsi:type="dcterms:W3CDTF">2007-09-07T04:47:51Z</dcterms:created>
  <dcterms:modified xsi:type="dcterms:W3CDTF">2023-10-16T06:59:34Z</dcterms:modified>
  <cp:category/>
  <cp:contentStatus/>
</cp:coreProperties>
</file>